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<sst xmlns="http://schemas.openxmlformats.org/spreadsheetml/2006/main" count="162" uniqueCount="89">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</sst>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48148788</v>
      </c>
      <c r="E10" s="14">
        <f t="shared" si="0"/>
        <v>1952062.78</v>
      </c>
      <c r="F10" s="14">
        <f t="shared" si="0"/>
        <v>50100850.78</v>
      </c>
      <c r="G10" s="14">
        <f t="shared" si="0"/>
        <v>11116296.78</v>
      </c>
      <c r="H10" s="14">
        <f t="shared" si="0"/>
        <v>10739030.58</v>
      </c>
      <c r="I10" s="14">
        <f t="shared" si="0"/>
        <v>38984554</v>
      </c>
    </row>
    <row r="11" spans="2:9" ht="13.5">
      <c r="B11" s="3" t="s">
        <v>12</v>
      </c>
      <c r="C11" s="9"/>
      <c r="D11" s="15">
        <f aca="true" t="shared" si="1" ref="D11:I11">SUM(D12:D18)</f>
        <v>31765356</v>
      </c>
      <c r="E11" s="15">
        <f t="shared" si="1"/>
        <v>0</v>
      </c>
      <c r="F11" s="15">
        <f t="shared" si="1"/>
        <v>31765356</v>
      </c>
      <c r="G11" s="15">
        <f t="shared" si="1"/>
        <v>6694079.09</v>
      </c>
      <c r="H11" s="15">
        <f t="shared" si="1"/>
        <v>6655189.89</v>
      </c>
      <c r="I11" s="15">
        <f t="shared" si="1"/>
        <v>25071276.91</v>
      </c>
    </row>
    <row r="12" spans="2:9" ht="13.5">
      <c r="B12" s="13" t="s">
        <v>13</v>
      </c>
      <c r="C12" s="11"/>
      <c r="D12" s="15">
        <v>8641416</v>
      </c>
      <c r="E12" s="16">
        <v>-25000</v>
      </c>
      <c r="F12" s="16">
        <f>D12+E12</f>
        <v>8616416</v>
      </c>
      <c r="G12" s="16">
        <v>2369449.4</v>
      </c>
      <c r="H12" s="16">
        <v>2369449.4</v>
      </c>
      <c r="I12" s="16">
        <f>F12-G12</f>
        <v>6246966.6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20803664</v>
      </c>
      <c r="E14" s="16">
        <v>0</v>
      </c>
      <c r="F14" s="16">
        <f t="shared" si="2"/>
        <v>20803664</v>
      </c>
      <c r="G14" s="16">
        <v>3746117.18</v>
      </c>
      <c r="H14" s="16">
        <v>3746117.18</v>
      </c>
      <c r="I14" s="16">
        <f t="shared" si="3"/>
        <v>17057546.82</v>
      </c>
    </row>
    <row r="15" spans="2:9" ht="13.5">
      <c r="B15" s="13" t="s">
        <v>16</v>
      </c>
      <c r="C15" s="11"/>
      <c r="D15" s="15">
        <v>1947631</v>
      </c>
      <c r="E15" s="16">
        <v>0</v>
      </c>
      <c r="F15" s="16">
        <f t="shared" si="2"/>
        <v>1947631</v>
      </c>
      <c r="G15" s="16">
        <v>479432.51</v>
      </c>
      <c r="H15" s="16">
        <v>440543.31</v>
      </c>
      <c r="I15" s="16">
        <f t="shared" si="3"/>
        <v>1468198.49</v>
      </c>
    </row>
    <row r="16" spans="2:9" ht="13.5">
      <c r="B16" s="13" t="s">
        <v>17</v>
      </c>
      <c r="C16" s="11"/>
      <c r="D16" s="15">
        <v>372645</v>
      </c>
      <c r="E16" s="16">
        <v>25000</v>
      </c>
      <c r="F16" s="16">
        <f t="shared" si="2"/>
        <v>397645</v>
      </c>
      <c r="G16" s="16">
        <v>99080</v>
      </c>
      <c r="H16" s="16">
        <v>99080</v>
      </c>
      <c r="I16" s="16">
        <f t="shared" si="3"/>
        <v>298565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2860400</v>
      </c>
      <c r="E19" s="15">
        <f t="shared" si="4"/>
        <v>-609295.3200000001</v>
      </c>
      <c r="F19" s="15">
        <f t="shared" si="4"/>
        <v>2251104.6799999997</v>
      </c>
      <c r="G19" s="15">
        <f t="shared" si="4"/>
        <v>235369.03</v>
      </c>
      <c r="H19" s="15">
        <f t="shared" si="4"/>
        <v>235369.03</v>
      </c>
      <c r="I19" s="15">
        <f t="shared" si="4"/>
        <v>2015735.65</v>
      </c>
    </row>
    <row r="20" spans="2:9" ht="13.5">
      <c r="B20" s="13" t="s">
        <v>21</v>
      </c>
      <c r="C20" s="11"/>
      <c r="D20" s="15">
        <v>1432400</v>
      </c>
      <c r="E20" s="16">
        <v>-477865.52</v>
      </c>
      <c r="F20" s="15">
        <f aca="true" t="shared" si="5" ref="F20:F28">D20+E20</f>
        <v>954534.48</v>
      </c>
      <c r="G20" s="16">
        <v>81752.31</v>
      </c>
      <c r="H20" s="16">
        <v>81752.31</v>
      </c>
      <c r="I20" s="16">
        <f>F20-G20</f>
        <v>872782.1699999999</v>
      </c>
    </row>
    <row r="21" spans="2:9" ht="13.5">
      <c r="B21" s="13" t="s">
        <v>22</v>
      </c>
      <c r="C21" s="11"/>
      <c r="D21" s="15">
        <v>30000</v>
      </c>
      <c r="E21" s="16">
        <v>11834.01</v>
      </c>
      <c r="F21" s="15">
        <f t="shared" si="5"/>
        <v>41834.01</v>
      </c>
      <c r="G21" s="16">
        <v>21085.61</v>
      </c>
      <c r="H21" s="16">
        <v>21085.61</v>
      </c>
      <c r="I21" s="16">
        <f aca="true" t="shared" si="6" ref="I21:I83">F21-G21</f>
        <v>20748.4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30000</v>
      </c>
      <c r="E23" s="16">
        <v>587</v>
      </c>
      <c r="F23" s="15">
        <f t="shared" si="5"/>
        <v>30587</v>
      </c>
      <c r="G23" s="16">
        <v>1117.28</v>
      </c>
      <c r="H23" s="16">
        <v>1117.28</v>
      </c>
      <c r="I23" s="16">
        <f t="shared" si="6"/>
        <v>29469.72</v>
      </c>
    </row>
    <row r="24" spans="2:9" ht="13.5">
      <c r="B24" s="13" t="s">
        <v>25</v>
      </c>
      <c r="C24" s="11"/>
      <c r="D24" s="15">
        <v>12000</v>
      </c>
      <c r="E24" s="16">
        <v>1160</v>
      </c>
      <c r="F24" s="15">
        <f t="shared" si="5"/>
        <v>13160</v>
      </c>
      <c r="G24" s="16">
        <v>1655.51</v>
      </c>
      <c r="H24" s="16">
        <v>1655.51</v>
      </c>
      <c r="I24" s="16">
        <f t="shared" si="6"/>
        <v>11504.49</v>
      </c>
    </row>
    <row r="25" spans="2:9" ht="13.5">
      <c r="B25" s="13" t="s">
        <v>26</v>
      </c>
      <c r="C25" s="11"/>
      <c r="D25" s="15">
        <v>1320000</v>
      </c>
      <c r="E25" s="16">
        <v>-145373.81</v>
      </c>
      <c r="F25" s="15">
        <f t="shared" si="5"/>
        <v>1174626.19</v>
      </c>
      <c r="G25" s="16">
        <v>127927.12</v>
      </c>
      <c r="H25" s="16">
        <v>127927.12</v>
      </c>
      <c r="I25" s="16">
        <f t="shared" si="6"/>
        <v>1046699.07</v>
      </c>
    </row>
    <row r="26" spans="2:9" ht="13.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36000</v>
      </c>
      <c r="E28" s="16">
        <v>363</v>
      </c>
      <c r="F28" s="15">
        <f t="shared" si="5"/>
        <v>36363</v>
      </c>
      <c r="G28" s="16">
        <v>1831.2</v>
      </c>
      <c r="H28" s="16">
        <v>1831.2</v>
      </c>
      <c r="I28" s="16">
        <f t="shared" si="6"/>
        <v>34531.8</v>
      </c>
    </row>
    <row r="29" spans="2:9" ht="13.5">
      <c r="B29" s="3" t="s">
        <v>30</v>
      </c>
      <c r="C29" s="9"/>
      <c r="D29" s="15">
        <f aca="true" t="shared" si="7" ref="D29:I29">SUM(D30:D38)</f>
        <v>13523032</v>
      </c>
      <c r="E29" s="15">
        <f t="shared" si="7"/>
        <v>597927.3200000001</v>
      </c>
      <c r="F29" s="15">
        <f t="shared" si="7"/>
        <v>14120959.32</v>
      </c>
      <c r="G29" s="15">
        <f t="shared" si="7"/>
        <v>2373315.58</v>
      </c>
      <c r="H29" s="15">
        <f t="shared" si="7"/>
        <v>2034938.58</v>
      </c>
      <c r="I29" s="15">
        <f t="shared" si="7"/>
        <v>11747643.739999998</v>
      </c>
    </row>
    <row r="30" spans="2:9" ht="13.5">
      <c r="B30" s="13" t="s">
        <v>31</v>
      </c>
      <c r="C30" s="11"/>
      <c r="D30" s="15">
        <v>794800</v>
      </c>
      <c r="E30" s="16">
        <v>0</v>
      </c>
      <c r="F30" s="15">
        <f aca="true" t="shared" si="8" ref="F30:F38">D30+E30</f>
        <v>794800</v>
      </c>
      <c r="G30" s="16">
        <v>153329.96</v>
      </c>
      <c r="H30" s="16">
        <v>153329.96</v>
      </c>
      <c r="I30" s="16">
        <f t="shared" si="6"/>
        <v>641470.04</v>
      </c>
    </row>
    <row r="31" spans="2:9" ht="13.5">
      <c r="B31" s="13" t="s">
        <v>32</v>
      </c>
      <c r="C31" s="11"/>
      <c r="D31" s="15">
        <v>1997648</v>
      </c>
      <c r="E31" s="16">
        <v>245272.61</v>
      </c>
      <c r="F31" s="15">
        <f t="shared" si="8"/>
        <v>2242920.61</v>
      </c>
      <c r="G31" s="16">
        <v>434512.57</v>
      </c>
      <c r="H31" s="16">
        <v>434512.57</v>
      </c>
      <c r="I31" s="16">
        <f t="shared" si="6"/>
        <v>1808408.0399999998</v>
      </c>
    </row>
    <row r="32" spans="2:9" ht="13.5">
      <c r="B32" s="13" t="s">
        <v>33</v>
      </c>
      <c r="C32" s="11"/>
      <c r="D32" s="15">
        <v>155000</v>
      </c>
      <c r="E32" s="16">
        <v>240337.68</v>
      </c>
      <c r="F32" s="15">
        <f t="shared" si="8"/>
        <v>395337.68</v>
      </c>
      <c r="G32" s="16">
        <v>321627.68</v>
      </c>
      <c r="H32" s="16">
        <v>321627.68</v>
      </c>
      <c r="I32" s="16">
        <f t="shared" si="6"/>
        <v>73710</v>
      </c>
    </row>
    <row r="33" spans="2:9" ht="13.5">
      <c r="B33" s="13" t="s">
        <v>34</v>
      </c>
      <c r="C33" s="11"/>
      <c r="D33" s="15">
        <v>333500</v>
      </c>
      <c r="E33" s="16">
        <v>1544.89</v>
      </c>
      <c r="F33" s="15">
        <f t="shared" si="8"/>
        <v>335044.89</v>
      </c>
      <c r="G33" s="16">
        <v>1544.88</v>
      </c>
      <c r="H33" s="16">
        <v>1544.88</v>
      </c>
      <c r="I33" s="16">
        <f t="shared" si="6"/>
        <v>333500.01</v>
      </c>
    </row>
    <row r="34" spans="2:9" ht="13.5">
      <c r="B34" s="13" t="s">
        <v>35</v>
      </c>
      <c r="C34" s="11"/>
      <c r="D34" s="15">
        <v>1292000</v>
      </c>
      <c r="E34" s="16">
        <v>66766.6</v>
      </c>
      <c r="F34" s="15">
        <f t="shared" si="8"/>
        <v>1358766.6</v>
      </c>
      <c r="G34" s="16">
        <v>252844.26</v>
      </c>
      <c r="H34" s="16">
        <v>252844.26</v>
      </c>
      <c r="I34" s="16">
        <f t="shared" si="6"/>
        <v>1105922.34</v>
      </c>
    </row>
    <row r="35" spans="2:9" ht="13.5">
      <c r="B35" s="13" t="s">
        <v>36</v>
      </c>
      <c r="C35" s="11"/>
      <c r="D35" s="15">
        <v>297212</v>
      </c>
      <c r="E35" s="16">
        <v>0</v>
      </c>
      <c r="F35" s="15">
        <f t="shared" si="8"/>
        <v>297212</v>
      </c>
      <c r="G35" s="16">
        <v>25027</v>
      </c>
      <c r="H35" s="16">
        <v>25027</v>
      </c>
      <c r="I35" s="16">
        <f t="shared" si="6"/>
        <v>272185</v>
      </c>
    </row>
    <row r="36" spans="2:9" ht="13.5">
      <c r="B36" s="13" t="s">
        <v>37</v>
      </c>
      <c r="C36" s="11"/>
      <c r="D36" s="15">
        <v>205000</v>
      </c>
      <c r="E36" s="16">
        <v>0</v>
      </c>
      <c r="F36" s="15">
        <f t="shared" si="8"/>
        <v>205000</v>
      </c>
      <c r="G36" s="16">
        <v>22098.69</v>
      </c>
      <c r="H36" s="16">
        <v>22098.69</v>
      </c>
      <c r="I36" s="16">
        <f t="shared" si="6"/>
        <v>182901.31</v>
      </c>
    </row>
    <row r="37" spans="2:9" ht="13.5">
      <c r="B37" s="13" t="s">
        <v>38</v>
      </c>
      <c r="C37" s="11"/>
      <c r="D37" s="15">
        <v>0</v>
      </c>
      <c r="E37" s="16">
        <v>14252.54</v>
      </c>
      <c r="F37" s="15">
        <f t="shared" si="8"/>
        <v>14252.54</v>
      </c>
      <c r="G37" s="16">
        <v>14252.54</v>
      </c>
      <c r="H37" s="16">
        <v>14252.54</v>
      </c>
      <c r="I37" s="16">
        <f t="shared" si="6"/>
        <v>0</v>
      </c>
    </row>
    <row r="38" spans="2:9" ht="13.5">
      <c r="B38" s="13" t="s">
        <v>39</v>
      </c>
      <c r="C38" s="11"/>
      <c r="D38" s="15">
        <v>8447872</v>
      </c>
      <c r="E38" s="16">
        <v>29753</v>
      </c>
      <c r="F38" s="15">
        <f t="shared" si="8"/>
        <v>8477625</v>
      </c>
      <c r="G38" s="16">
        <v>1148078</v>
      </c>
      <c r="H38" s="16">
        <v>809701</v>
      </c>
      <c r="I38" s="16">
        <f t="shared" si="6"/>
        <v>7329547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159447.53</v>
      </c>
      <c r="F49" s="15">
        <f t="shared" si="11"/>
        <v>159447.53</v>
      </c>
      <c r="G49" s="15">
        <f t="shared" si="11"/>
        <v>11368</v>
      </c>
      <c r="H49" s="15">
        <f t="shared" si="11"/>
        <v>11368</v>
      </c>
      <c r="I49" s="15">
        <f t="shared" si="11"/>
        <v>148079.53</v>
      </c>
    </row>
    <row r="50" spans="2:9" ht="13.5">
      <c r="B50" s="13" t="s">
        <v>51</v>
      </c>
      <c r="C50" s="11"/>
      <c r="D50" s="15">
        <v>0</v>
      </c>
      <c r="E50" s="16">
        <v>11368</v>
      </c>
      <c r="F50" s="15">
        <f t="shared" si="10"/>
        <v>11368</v>
      </c>
      <c r="G50" s="16">
        <v>11368</v>
      </c>
      <c r="H50" s="16">
        <v>11368</v>
      </c>
      <c r="I50" s="16">
        <f t="shared" si="6"/>
        <v>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0</v>
      </c>
      <c r="E53" s="16">
        <v>148079.53</v>
      </c>
      <c r="F53" s="15">
        <f t="shared" si="10"/>
        <v>148079.53</v>
      </c>
      <c r="G53" s="16">
        <v>0</v>
      </c>
      <c r="H53" s="16">
        <v>0</v>
      </c>
      <c r="I53" s="16">
        <f t="shared" si="6"/>
        <v>148079.53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1803983.25</v>
      </c>
      <c r="F76" s="15">
        <f>SUM(F77:F83)</f>
        <v>1803983.25</v>
      </c>
      <c r="G76" s="15">
        <f>SUM(G77:G83)</f>
        <v>1802165.08</v>
      </c>
      <c r="H76" s="15">
        <f>SUM(H77:H83)</f>
        <v>1802165.08</v>
      </c>
      <c r="I76" s="16">
        <f t="shared" si="6"/>
        <v>1818.1699999999255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>
        <v>0</v>
      </c>
      <c r="E83" s="16">
        <v>1803983.25</v>
      </c>
      <c r="F83" s="15">
        <f t="shared" si="10"/>
        <v>1803983.25</v>
      </c>
      <c r="G83" s="16">
        <v>1802165.08</v>
      </c>
      <c r="H83" s="16">
        <v>1802165.08</v>
      </c>
      <c r="I83" s="16">
        <f t="shared" si="6"/>
        <v>1818.1699999999255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48148788</v>
      </c>
      <c r="E160" s="14">
        <f t="shared" si="21"/>
        <v>1952062.78</v>
      </c>
      <c r="F160" s="14">
        <f t="shared" si="21"/>
        <v>50100850.78</v>
      </c>
      <c r="G160" s="14">
        <f t="shared" si="21"/>
        <v>11116296.78</v>
      </c>
      <c r="H160" s="14">
        <f t="shared" si="21"/>
        <v>10739030.58</v>
      </c>
      <c r="I160" s="14">
        <f t="shared" si="21"/>
        <v>38984554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2016-12-20T19:53:14Z</cp:lastPrinted>
  <dcterms:created xsi:type="dcterms:W3CDTF">2016-10-11T20:25:15Z</dcterms:created>
  <dcterms:modified xsi:type="dcterms:W3CDTF">2024-04-18T19:43:28Z</dcterms:modified>
  <cp:category/>
  <cp:version/>
  <cp:contentType/>
  <cp:contentStatus/>
</cp:coreProperties>
</file>